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екретарь\Desktop\Суворова ДЮ\Количество обучающихся\2026-2027 уч.год\Для сайта\"/>
    </mc:Choice>
  </mc:AlternateContent>
  <bookViews>
    <workbookView xWindow="0" yWindow="0" windowWidth="28500" windowHeight="12120"/>
  </bookViews>
  <sheets>
    <sheet name="01.10.2026" sheetId="6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1" i="61" l="1"/>
  <c r="F41" i="61" l="1"/>
  <c r="E41" i="61" l="1"/>
  <c r="F88" i="61" l="1"/>
  <c r="J87" i="61" l="1"/>
  <c r="F87" i="61"/>
  <c r="D87" i="61"/>
  <c r="K81" i="61" l="1"/>
  <c r="D61" i="61" l="1"/>
  <c r="E61" i="61"/>
  <c r="D28" i="61" l="1"/>
  <c r="K6" i="61"/>
  <c r="D41" i="61" l="1"/>
  <c r="K76" i="61" l="1"/>
  <c r="K55" i="61"/>
  <c r="K44" i="61"/>
  <c r="I61" i="61"/>
  <c r="H61" i="61"/>
  <c r="G61" i="61"/>
  <c r="J41" i="61"/>
  <c r="I41" i="61"/>
  <c r="H41" i="61"/>
  <c r="G41" i="61"/>
  <c r="K37" i="61"/>
  <c r="K30" i="61"/>
  <c r="E28" i="61"/>
  <c r="K17" i="61"/>
  <c r="K65" i="61" l="1"/>
  <c r="K69" i="61" l="1"/>
  <c r="J61" i="61" l="1"/>
  <c r="J28" i="61"/>
  <c r="J74" i="61"/>
  <c r="E74" i="61" l="1"/>
  <c r="G91" i="61" s="1"/>
  <c r="J88" i="61" l="1"/>
  <c r="D74" i="61"/>
  <c r="K74" i="61"/>
  <c r="K41" i="61"/>
  <c r="I28" i="61"/>
  <c r="H28" i="61"/>
  <c r="H88" i="61" s="1"/>
  <c r="G28" i="61"/>
  <c r="F28" i="61"/>
  <c r="G88" i="61" l="1"/>
  <c r="E88" i="61"/>
  <c r="K28" i="61"/>
  <c r="K87" i="61"/>
  <c r="I88" i="61"/>
  <c r="K61" i="61"/>
  <c r="D88" i="61"/>
</calcChain>
</file>

<file path=xl/sharedStrings.xml><?xml version="1.0" encoding="utf-8"?>
<sst xmlns="http://schemas.openxmlformats.org/spreadsheetml/2006/main" count="184" uniqueCount="164">
  <si>
    <t>Ф.И.О. кл. рук.</t>
  </si>
  <si>
    <t xml:space="preserve">Ф.И.О. воспитателя </t>
  </si>
  <si>
    <t>Детс. дом</t>
  </si>
  <si>
    <t>Обуч-ся с инвалидн.</t>
  </si>
  <si>
    <t>НОО</t>
  </si>
  <si>
    <t>всего</t>
  </si>
  <si>
    <t xml:space="preserve">в классе </t>
  </si>
  <si>
    <t>ООО</t>
  </si>
  <si>
    <t>Лысова И.С.</t>
  </si>
  <si>
    <t>Ковалева Д.В.</t>
  </si>
  <si>
    <t>Грехова О.И.</t>
  </si>
  <si>
    <t>Жукова М.М.</t>
  </si>
  <si>
    <t>Дрягина Л.Ю</t>
  </si>
  <si>
    <t>Береснева Т.В.</t>
  </si>
  <si>
    <t>Болгарова Н.Б.</t>
  </si>
  <si>
    <t>Полякова Н.С.</t>
  </si>
  <si>
    <t>Керн Е.В.</t>
  </si>
  <si>
    <t>Назарова О.В.</t>
  </si>
  <si>
    <t>Шабанова Е.С.</t>
  </si>
  <si>
    <t>Чалко Н.А.</t>
  </si>
  <si>
    <t>Лопаткина К.Н.</t>
  </si>
  <si>
    <t>Савченко О.В.</t>
  </si>
  <si>
    <t>1г</t>
  </si>
  <si>
    <t>Шорохова Т.В.</t>
  </si>
  <si>
    <t>Николичева А.А.</t>
  </si>
  <si>
    <t>Гаврильченко В.Р.</t>
  </si>
  <si>
    <t>Берникова Ю.Д.</t>
  </si>
  <si>
    <t>Деревнина О.А.</t>
  </si>
  <si>
    <t>Дулова Т.А.</t>
  </si>
  <si>
    <t xml:space="preserve">Индивидуальное обучение на дому  </t>
  </si>
  <si>
    <t>ул. Чайковского, д. 44</t>
  </si>
  <si>
    <t>Радюкина М.В.</t>
  </si>
  <si>
    <t>Какшина И.А.</t>
  </si>
  <si>
    <t>Бабина Н.Н.</t>
  </si>
  <si>
    <t>Итого:</t>
  </si>
  <si>
    <t>Индивидуальное обучение на дому  (ДДИ)</t>
  </si>
  <si>
    <t>ИТОГО:</t>
  </si>
  <si>
    <t>Грибанова М.К</t>
  </si>
  <si>
    <t>Окунева  Н.Ю.</t>
  </si>
  <si>
    <t>Соловьянова Е.А.</t>
  </si>
  <si>
    <t>Алтынова Г.П.</t>
  </si>
  <si>
    <t>Николаенко М.Е.</t>
  </si>
  <si>
    <t>3а</t>
  </si>
  <si>
    <t>3б</t>
  </si>
  <si>
    <t>4а</t>
  </si>
  <si>
    <t>4б</t>
  </si>
  <si>
    <t>5а</t>
  </si>
  <si>
    <t>5б</t>
  </si>
  <si>
    <t>Воинкова С.И.</t>
  </si>
  <si>
    <t xml:space="preserve">6а </t>
  </si>
  <si>
    <t>6б</t>
  </si>
  <si>
    <t xml:space="preserve">7а </t>
  </si>
  <si>
    <t>7б</t>
  </si>
  <si>
    <t xml:space="preserve">8а </t>
  </si>
  <si>
    <t>8б</t>
  </si>
  <si>
    <t>9а</t>
  </si>
  <si>
    <t>9б</t>
  </si>
  <si>
    <t>2г</t>
  </si>
  <si>
    <t>8г</t>
  </si>
  <si>
    <t>9г</t>
  </si>
  <si>
    <t>Фомина Е.А.</t>
  </si>
  <si>
    <t>2з</t>
  </si>
  <si>
    <t>3з*</t>
  </si>
  <si>
    <t>6з*</t>
  </si>
  <si>
    <t>6д</t>
  </si>
  <si>
    <t>7д</t>
  </si>
  <si>
    <t>8д</t>
  </si>
  <si>
    <t>9д</t>
  </si>
  <si>
    <t>10д</t>
  </si>
  <si>
    <t>АООП ЗПР</t>
  </si>
  <si>
    <t xml:space="preserve">  АООП УО (1 вариант)</t>
  </si>
  <si>
    <t>АООП УО (2 вариант)</t>
  </si>
  <si>
    <t>Семенова Е.Э.</t>
  </si>
  <si>
    <t>Балтачева О.В.</t>
  </si>
  <si>
    <t>Маврина С.М.</t>
  </si>
  <si>
    <t>Мугайских Э.В.</t>
  </si>
  <si>
    <t>Просвирнина Н.В</t>
  </si>
  <si>
    <t>1а</t>
  </si>
  <si>
    <t>пер. Школьный, д. 3</t>
  </si>
  <si>
    <t>ул. Малышева, д. 4</t>
  </si>
  <si>
    <t>Примечание</t>
  </si>
  <si>
    <t>Интернат</t>
  </si>
  <si>
    <t xml:space="preserve">Вакантн. места </t>
  </si>
  <si>
    <t>дом/обуч</t>
  </si>
  <si>
    <t>Класс</t>
  </si>
  <si>
    <t xml:space="preserve">Количество обучающихся </t>
  </si>
  <si>
    <t>Итого (ДДИ)</t>
  </si>
  <si>
    <t>3г</t>
  </si>
  <si>
    <t>4г</t>
  </si>
  <si>
    <t>6г</t>
  </si>
  <si>
    <t>7г</t>
  </si>
  <si>
    <t>4з*</t>
  </si>
  <si>
    <t>3и*</t>
  </si>
  <si>
    <t>5з*</t>
  </si>
  <si>
    <t>4ж*</t>
  </si>
  <si>
    <t>7з*</t>
  </si>
  <si>
    <t>8з*</t>
  </si>
  <si>
    <t>9з*</t>
  </si>
  <si>
    <t>10з*</t>
  </si>
  <si>
    <t xml:space="preserve">5к* </t>
  </si>
  <si>
    <t>9к*</t>
  </si>
  <si>
    <t>10к*</t>
  </si>
  <si>
    <t>2д</t>
  </si>
  <si>
    <t>3д</t>
  </si>
  <si>
    <t>4д</t>
  </si>
  <si>
    <t>5д</t>
  </si>
  <si>
    <t>Вакансия</t>
  </si>
  <si>
    <t>2а</t>
  </si>
  <si>
    <t xml:space="preserve">2б </t>
  </si>
  <si>
    <t>Иванцова Е.А.</t>
  </si>
  <si>
    <t>Старкова Н.А.</t>
  </si>
  <si>
    <t>Фердерер Н.С.</t>
  </si>
  <si>
    <t>Цыбульская Н.Н.</t>
  </si>
  <si>
    <t>Проскурякова Л.А.</t>
  </si>
  <si>
    <t>Фурман  С.В.</t>
  </si>
  <si>
    <t>Балтабаева Г.П.</t>
  </si>
  <si>
    <t>Дубровина Л.М.</t>
  </si>
  <si>
    <t>Каримова С.Е.</t>
  </si>
  <si>
    <t>Ященко М.Н.</t>
  </si>
  <si>
    <t>Чемоданова И.А.</t>
  </si>
  <si>
    <t>3к*</t>
  </si>
  <si>
    <t>Смирнова А.Е.</t>
  </si>
  <si>
    <t>Никитина Е.С.</t>
  </si>
  <si>
    <t>Залялова А.О.</t>
  </si>
  <si>
    <t>Попова О.А.</t>
  </si>
  <si>
    <t>1б (доп)</t>
  </si>
  <si>
    <t>1в (доп)</t>
  </si>
  <si>
    <t>1д</t>
  </si>
  <si>
    <t>Повалюхина Н.В.</t>
  </si>
  <si>
    <t>Вшивцева В.Д.</t>
  </si>
  <si>
    <t>Державина И.А.</t>
  </si>
  <si>
    <t>Калиничева Т.Н.</t>
  </si>
  <si>
    <t>-</t>
  </si>
  <si>
    <t>Куимова А.А.</t>
  </si>
  <si>
    <t>5в</t>
  </si>
  <si>
    <t>1е                      (2 год.
обуч)</t>
  </si>
  <si>
    <t>Давлетгареева А.А.</t>
  </si>
  <si>
    <t xml:space="preserve">3е* </t>
  </si>
  <si>
    <t>4и*</t>
  </si>
  <si>
    <t>5ж*</t>
  </si>
  <si>
    <t>7и*</t>
  </si>
  <si>
    <t>11з*</t>
  </si>
  <si>
    <t>4к*</t>
  </si>
  <si>
    <t>5р*</t>
  </si>
  <si>
    <t xml:space="preserve">6к* </t>
  </si>
  <si>
    <t>7к*</t>
  </si>
  <si>
    <t>11к*</t>
  </si>
  <si>
    <t>11д</t>
  </si>
  <si>
    <t>Мельман Н.Г.</t>
  </si>
  <si>
    <t>5г</t>
  </si>
  <si>
    <t>Кислицина А.Е.</t>
  </si>
  <si>
    <t>2в</t>
  </si>
  <si>
    <t>Волкова В.Н.</t>
  </si>
  <si>
    <t>4в</t>
  </si>
  <si>
    <t>Энгельс Е.Е.</t>
  </si>
  <si>
    <t>5е*</t>
  </si>
  <si>
    <t>Старкова Е.В.</t>
  </si>
  <si>
    <t>Лопаткина К.Н./
Маврина С.М.</t>
  </si>
  <si>
    <t>Пантелеева Е.М.</t>
  </si>
  <si>
    <t>Азанкова Ю.С.</t>
  </si>
  <si>
    <t>ДДИ (классы + дом./обуч. ) ИТОГО  = 124 чел</t>
  </si>
  <si>
    <t>Павлюк Л.М.</t>
  </si>
  <si>
    <t>Количество обучающихся и вакантных мест на 01.10.2026</t>
  </si>
  <si>
    <r>
      <rPr>
        <sz val="11"/>
        <color theme="1"/>
        <rFont val="Times New Roman"/>
        <family val="1"/>
        <charset val="204"/>
      </rPr>
      <t>1е</t>
    </r>
    <r>
      <rPr>
        <sz val="10"/>
        <color theme="1"/>
        <rFont val="Times New Roman"/>
        <family val="1"/>
        <charset val="204"/>
      </rPr>
      <t xml:space="preserve"> (м)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</si>
</sst>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5" tint="0.799951170384838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Border="1"/>
    <xf numFmtId="0" fontId="4" fillId="0" borderId="6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4" fillId="0" borderId="3" xfId="0" applyFont="1" applyBorder="1" applyAlignment="1">
      <alignment wrapText="1"/>
    </xf>
    <xf numFmtId="0" fontId="9" fillId="0" borderId="6" xfId="0" applyFont="1" applyBorder="1" applyAlignment="1">
      <alignment horizontal="center" wrapText="1"/>
    </xf>
    <xf numFmtId="0" fontId="2" fillId="0" borderId="0" xfId="0" applyFont="1"/>
    <xf numFmtId="0" fontId="9" fillId="0" borderId="5" xfId="0" applyFont="1" applyFill="1" applyBorder="1" applyAlignment="1">
      <alignment horizontal="center" wrapText="1"/>
    </xf>
    <xf numFmtId="0" fontId="9" fillId="0" borderId="6" xfId="0" applyFont="1" applyFill="1" applyBorder="1" applyAlignment="1">
      <alignment horizontal="center" wrapText="1"/>
    </xf>
    <xf numFmtId="0" fontId="9" fillId="4" borderId="6" xfId="0" applyFont="1" applyFill="1" applyBorder="1" applyAlignment="1">
      <alignment horizont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11" borderId="6" xfId="0" applyFont="1" applyFill="1" applyBorder="1" applyAlignment="1">
      <alignment horizontal="center"/>
    </xf>
    <xf numFmtId="0" fontId="5" fillId="11" borderId="1" xfId="0" applyFont="1" applyFill="1" applyBorder="1" applyAlignment="1">
      <alignment horizontal="center" vertical="center"/>
    </xf>
    <xf numFmtId="0" fontId="8" fillId="0" borderId="6" xfId="0" applyFont="1" applyBorder="1"/>
    <xf numFmtId="0" fontId="8" fillId="0" borderId="6" xfId="0" applyFont="1" applyBorder="1" applyAlignment="1">
      <alignment wrapText="1"/>
    </xf>
    <xf numFmtId="0" fontId="9" fillId="0" borderId="6" xfId="0" applyFont="1" applyBorder="1"/>
    <xf numFmtId="0" fontId="9" fillId="6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vertical="center"/>
    </xf>
    <xf numFmtId="0" fontId="9" fillId="11" borderId="5" xfId="0" applyFont="1" applyFill="1" applyBorder="1" applyAlignment="1">
      <alignment horizontal="center"/>
    </xf>
    <xf numFmtId="0" fontId="9" fillId="11" borderId="1" xfId="0" applyFont="1" applyFill="1" applyBorder="1" applyAlignment="1">
      <alignment horizontal="center"/>
    </xf>
    <xf numFmtId="0" fontId="10" fillId="11" borderId="6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wrapText="1"/>
    </xf>
    <xf numFmtId="0" fontId="6" fillId="5" borderId="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11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wrapText="1"/>
    </xf>
    <xf numFmtId="0" fontId="9" fillId="11" borderId="3" xfId="0" applyFont="1" applyFill="1" applyBorder="1" applyAlignment="1">
      <alignment horizontal="center"/>
    </xf>
    <xf numFmtId="0" fontId="9" fillId="7" borderId="8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0" fontId="9" fillId="11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0" fontId="5" fillId="0" borderId="10" xfId="0" applyFont="1" applyFill="1" applyBorder="1" applyAlignment="1">
      <alignment horizont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11" borderId="3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Border="1"/>
    <xf numFmtId="0" fontId="9" fillId="4" borderId="6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4" fillId="0" borderId="6" xfId="0" applyFont="1" applyBorder="1"/>
    <xf numFmtId="0" fontId="4" fillId="0" borderId="6" xfId="0" applyFont="1" applyBorder="1" applyAlignment="1">
      <alignment wrapText="1"/>
    </xf>
    <xf numFmtId="0" fontId="4" fillId="0" borderId="6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left" wrapText="1"/>
    </xf>
    <xf numFmtId="49" fontId="9" fillId="0" borderId="0" xfId="0" applyNumberFormat="1" applyFont="1" applyAlignment="1">
      <alignment horizontal="center" vertical="center"/>
    </xf>
    <xf numFmtId="0" fontId="9" fillId="0" borderId="6" xfId="0" applyFont="1" applyBorder="1" applyAlignment="1">
      <alignment wrapText="1"/>
    </xf>
    <xf numFmtId="49" fontId="5" fillId="0" borderId="4" xfId="0" applyNumberFormat="1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6" xfId="0" applyFont="1" applyBorder="1" applyAlignment="1">
      <alignment vertical="center" wrapText="1"/>
    </xf>
    <xf numFmtId="49" fontId="9" fillId="0" borderId="4" xfId="0" applyNumberFormat="1" applyFont="1" applyBorder="1" applyAlignment="1">
      <alignment horizontal="center" vertical="center"/>
    </xf>
    <xf numFmtId="0" fontId="9" fillId="0" borderId="6" xfId="0" applyFont="1" applyFill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wrapText="1"/>
    </xf>
    <xf numFmtId="0" fontId="1" fillId="0" borderId="0" xfId="0" applyFont="1"/>
    <xf numFmtId="0" fontId="9" fillId="11" borderId="6" xfId="0" applyFont="1" applyFill="1" applyBorder="1" applyAlignment="1">
      <alignment horizontal="center" wrapText="1"/>
    </xf>
    <xf numFmtId="0" fontId="9" fillId="4" borderId="0" xfId="0" applyFont="1" applyFill="1" applyAlignment="1">
      <alignment horizontal="center" vertical="center"/>
    </xf>
    <xf numFmtId="49" fontId="9" fillId="0" borderId="6" xfId="0" applyNumberFormat="1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/>
    </xf>
    <xf numFmtId="49" fontId="9" fillId="0" borderId="7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49" fontId="9" fillId="4" borderId="4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left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7" fillId="2" borderId="11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10" borderId="3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/>
    </xf>
    <xf numFmtId="0" fontId="9" fillId="9" borderId="7" xfId="0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7" borderId="3" xfId="0" applyFont="1" applyFill="1" applyBorder="1" applyAlignment="1">
      <alignment horizontal="center" vertical="center"/>
    </xf>
    <xf numFmtId="0" fontId="9" fillId="7" borderId="7" xfId="0" applyFont="1" applyFill="1" applyBorder="1" applyAlignment="1">
      <alignment horizontal="center" vertical="center"/>
    </xf>
    <xf numFmtId="0" fontId="9" fillId="7" borderId="5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wrapText="1"/>
    </xf>
    <xf numFmtId="0" fontId="6" fillId="5" borderId="2" xfId="0" applyFont="1" applyFill="1" applyBorder="1" applyAlignment="1">
      <alignment horizontal="center" wrapText="1"/>
    </xf>
    <xf numFmtId="0" fontId="6" fillId="5" borderId="4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wrapText="1"/>
    </xf>
    <xf numFmtId="0" fontId="5" fillId="5" borderId="4" xfId="0" applyFont="1" applyFill="1" applyBorder="1" applyAlignment="1">
      <alignment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1"/>
  <sheetViews>
    <sheetView tabSelected="1" zoomScale="70" zoomScaleNormal="70" workbookViewId="0">
      <pane xSplit="11" ySplit="3" topLeftCell="L4" activePane="bottomRight" state="frozen"/>
      <selection pane="topRight" activeCell="L1" sqref="L1"/>
      <selection pane="bottomLeft" activeCell="A4" sqref="A4"/>
      <selection pane="bottomRight" activeCell="E30" sqref="E30:E32"/>
    </sheetView>
  </sheetViews>
  <sheetFormatPr defaultRowHeight="15" x14ac:dyDescent="0.25"/>
  <cols>
    <col min="2" max="2" width="17.7109375" customWidth="1"/>
    <col min="3" max="3" width="18" customWidth="1"/>
    <col min="12" max="12" width="42.5703125" style="81" customWidth="1"/>
  </cols>
  <sheetData>
    <row r="1" spans="1:12" ht="15.75" x14ac:dyDescent="0.25">
      <c r="A1" s="135" t="s">
        <v>162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</row>
    <row r="2" spans="1:12" x14ac:dyDescent="0.25">
      <c r="A2" s="137" t="s">
        <v>84</v>
      </c>
      <c r="B2" s="137" t="s">
        <v>0</v>
      </c>
      <c r="C2" s="137" t="s">
        <v>1</v>
      </c>
      <c r="D2" s="139" t="s">
        <v>85</v>
      </c>
      <c r="E2" s="140"/>
      <c r="F2" s="141"/>
      <c r="G2" s="142" t="s">
        <v>82</v>
      </c>
      <c r="H2" s="144" t="s">
        <v>81</v>
      </c>
      <c r="I2" s="137" t="s">
        <v>2</v>
      </c>
      <c r="J2" s="146" t="s">
        <v>3</v>
      </c>
      <c r="K2" s="31" t="s">
        <v>4</v>
      </c>
      <c r="L2" s="148" t="s">
        <v>80</v>
      </c>
    </row>
    <row r="3" spans="1:12" x14ac:dyDescent="0.25">
      <c r="A3" s="138"/>
      <c r="B3" s="138"/>
      <c r="C3" s="138"/>
      <c r="D3" s="51" t="s">
        <v>5</v>
      </c>
      <c r="E3" s="51" t="s">
        <v>6</v>
      </c>
      <c r="F3" s="51" t="s">
        <v>83</v>
      </c>
      <c r="G3" s="143"/>
      <c r="H3" s="145"/>
      <c r="I3" s="138"/>
      <c r="J3" s="147"/>
      <c r="K3" s="60" t="s">
        <v>7</v>
      </c>
      <c r="L3" s="149"/>
    </row>
    <row r="4" spans="1:12" ht="15.75" x14ac:dyDescent="0.25">
      <c r="A4" s="150" t="s">
        <v>79</v>
      </c>
      <c r="B4" s="151"/>
      <c r="C4" s="151"/>
      <c r="D4" s="151"/>
      <c r="E4" s="151"/>
      <c r="F4" s="151"/>
      <c r="G4" s="151"/>
      <c r="H4" s="151"/>
      <c r="I4" s="151"/>
      <c r="J4" s="151"/>
      <c r="K4" s="152"/>
      <c r="L4" s="30"/>
    </row>
    <row r="5" spans="1:12" x14ac:dyDescent="0.25">
      <c r="A5" s="153" t="s">
        <v>69</v>
      </c>
      <c r="B5" s="154"/>
      <c r="C5" s="154"/>
      <c r="D5" s="154"/>
      <c r="E5" s="154"/>
      <c r="F5" s="154"/>
      <c r="G5" s="154"/>
      <c r="H5" s="154"/>
      <c r="I5" s="154"/>
      <c r="J5" s="154"/>
      <c r="K5" s="155"/>
      <c r="L5" s="30"/>
    </row>
    <row r="6" spans="1:12" s="105" customFormat="1" x14ac:dyDescent="0.25">
      <c r="A6" s="13" t="s">
        <v>77</v>
      </c>
      <c r="B6" s="67" t="s">
        <v>10</v>
      </c>
      <c r="C6" s="22" t="s">
        <v>133</v>
      </c>
      <c r="D6" s="22">
        <v>8</v>
      </c>
      <c r="E6" s="22">
        <v>8</v>
      </c>
      <c r="F6" s="104"/>
      <c r="G6" s="25">
        <v>4</v>
      </c>
      <c r="H6" s="18"/>
      <c r="I6" s="18"/>
      <c r="J6" s="66">
        <v>1</v>
      </c>
      <c r="K6" s="204">
        <f>SUM(D6:D16)</f>
        <v>96</v>
      </c>
      <c r="L6" s="111"/>
    </row>
    <row r="7" spans="1:12" ht="15.75" x14ac:dyDescent="0.25">
      <c r="A7" s="13" t="s">
        <v>125</v>
      </c>
      <c r="B7" s="18" t="s">
        <v>11</v>
      </c>
      <c r="C7" s="18" t="s">
        <v>150</v>
      </c>
      <c r="D7" s="18">
        <v>12</v>
      </c>
      <c r="E7" s="18">
        <v>12</v>
      </c>
      <c r="F7" s="79"/>
      <c r="G7" s="18"/>
      <c r="H7" s="80"/>
      <c r="I7" s="14"/>
      <c r="J7" s="66">
        <v>1</v>
      </c>
      <c r="K7" s="205"/>
      <c r="L7" s="111"/>
    </row>
    <row r="8" spans="1:12" ht="31.5" customHeight="1" x14ac:dyDescent="0.25">
      <c r="A8" s="13" t="s">
        <v>126</v>
      </c>
      <c r="B8" s="18" t="s">
        <v>148</v>
      </c>
      <c r="C8" s="18" t="s">
        <v>150</v>
      </c>
      <c r="D8" s="18">
        <v>2</v>
      </c>
      <c r="E8" s="18">
        <v>2</v>
      </c>
      <c r="F8" s="79"/>
      <c r="G8" s="25">
        <v>10</v>
      </c>
      <c r="H8" s="80"/>
      <c r="I8" s="14">
        <v>1</v>
      </c>
      <c r="J8" s="67"/>
      <c r="K8" s="205"/>
      <c r="L8" s="111"/>
    </row>
    <row r="9" spans="1:12" x14ac:dyDescent="0.25">
      <c r="A9" s="18" t="s">
        <v>107</v>
      </c>
      <c r="B9" s="78" t="s">
        <v>37</v>
      </c>
      <c r="C9" s="65" t="s">
        <v>74</v>
      </c>
      <c r="D9" s="13">
        <v>11</v>
      </c>
      <c r="E9" s="13">
        <v>11</v>
      </c>
      <c r="F9" s="13"/>
      <c r="G9" s="25">
        <v>1</v>
      </c>
      <c r="H9" s="13"/>
      <c r="I9" s="13"/>
      <c r="J9" s="66">
        <v>2</v>
      </c>
      <c r="K9" s="205"/>
      <c r="L9" s="91"/>
    </row>
    <row r="10" spans="1:12" x14ac:dyDescent="0.25">
      <c r="A10" s="101" t="s">
        <v>108</v>
      </c>
      <c r="B10" s="117" t="s">
        <v>121</v>
      </c>
      <c r="C10" s="78" t="s">
        <v>20</v>
      </c>
      <c r="D10" s="77">
        <v>10</v>
      </c>
      <c r="E10" s="77">
        <v>10</v>
      </c>
      <c r="F10" s="77"/>
      <c r="G10" s="123">
        <v>2</v>
      </c>
      <c r="H10" s="77"/>
      <c r="I10" s="77"/>
      <c r="J10" s="67"/>
      <c r="K10" s="205"/>
      <c r="L10" s="112"/>
    </row>
    <row r="11" spans="1:12" ht="30" x14ac:dyDescent="0.25">
      <c r="A11" s="114" t="s">
        <v>151</v>
      </c>
      <c r="B11" s="117" t="s">
        <v>152</v>
      </c>
      <c r="C11" s="78" t="s">
        <v>157</v>
      </c>
      <c r="D11" s="114">
        <v>4</v>
      </c>
      <c r="E11" s="114">
        <v>4</v>
      </c>
      <c r="F11" s="114"/>
      <c r="G11" s="123">
        <v>8</v>
      </c>
      <c r="H11" s="114"/>
      <c r="I11" s="114">
        <v>2</v>
      </c>
      <c r="J11" s="67"/>
      <c r="K11" s="205"/>
      <c r="L11" s="112"/>
    </row>
    <row r="12" spans="1:12" x14ac:dyDescent="0.25">
      <c r="A12" s="101" t="s">
        <v>42</v>
      </c>
      <c r="B12" s="117" t="s">
        <v>109</v>
      </c>
      <c r="C12" s="78" t="s">
        <v>75</v>
      </c>
      <c r="D12" s="77">
        <v>11</v>
      </c>
      <c r="E12" s="77">
        <v>11</v>
      </c>
      <c r="F12" s="77"/>
      <c r="G12" s="127">
        <v>1</v>
      </c>
      <c r="H12" s="77"/>
      <c r="I12" s="77">
        <v>1</v>
      </c>
      <c r="J12" s="66">
        <v>1</v>
      </c>
      <c r="K12" s="205"/>
      <c r="L12" s="112"/>
    </row>
    <row r="13" spans="1:12" x14ac:dyDescent="0.25">
      <c r="A13" s="101" t="s">
        <v>43</v>
      </c>
      <c r="B13" s="117" t="s">
        <v>8</v>
      </c>
      <c r="C13" s="90" t="s">
        <v>129</v>
      </c>
      <c r="D13" s="63">
        <v>12</v>
      </c>
      <c r="E13" s="63">
        <v>12</v>
      </c>
      <c r="F13" s="62"/>
      <c r="G13" s="125"/>
      <c r="H13" s="62"/>
      <c r="I13" s="62"/>
      <c r="J13" s="67"/>
      <c r="K13" s="205"/>
      <c r="L13" s="112"/>
    </row>
    <row r="14" spans="1:12" x14ac:dyDescent="0.25">
      <c r="A14" s="18" t="s">
        <v>44</v>
      </c>
      <c r="B14" s="78" t="s">
        <v>76</v>
      </c>
      <c r="C14" s="92" t="s">
        <v>106</v>
      </c>
      <c r="D14" s="18">
        <v>12</v>
      </c>
      <c r="E14" s="18">
        <v>12</v>
      </c>
      <c r="F14" s="18"/>
      <c r="G14" s="12"/>
      <c r="H14" s="12"/>
      <c r="I14" s="12">
        <v>1</v>
      </c>
      <c r="J14" s="66">
        <v>2</v>
      </c>
      <c r="K14" s="205"/>
      <c r="L14" s="112"/>
    </row>
    <row r="15" spans="1:12" x14ac:dyDescent="0.25">
      <c r="A15" s="18" t="s">
        <v>45</v>
      </c>
      <c r="B15" s="78" t="s">
        <v>9</v>
      </c>
      <c r="C15" s="64" t="s">
        <v>41</v>
      </c>
      <c r="D15" s="18">
        <v>11</v>
      </c>
      <c r="E15" s="18">
        <v>11</v>
      </c>
      <c r="F15" s="18"/>
      <c r="G15" s="25">
        <v>1</v>
      </c>
      <c r="H15" s="18">
        <v>1</v>
      </c>
      <c r="I15" s="18"/>
      <c r="J15" s="67"/>
      <c r="K15" s="205"/>
      <c r="L15" s="113"/>
    </row>
    <row r="16" spans="1:12" x14ac:dyDescent="0.25">
      <c r="A16" s="18" t="s">
        <v>153</v>
      </c>
      <c r="B16" s="78" t="s">
        <v>154</v>
      </c>
      <c r="C16" s="64" t="s">
        <v>41</v>
      </c>
      <c r="D16" s="18">
        <v>3</v>
      </c>
      <c r="E16" s="18">
        <v>3</v>
      </c>
      <c r="F16" s="18"/>
      <c r="G16" s="25">
        <v>9</v>
      </c>
      <c r="H16" s="18"/>
      <c r="I16" s="18"/>
      <c r="J16" s="67"/>
      <c r="K16" s="206"/>
      <c r="L16" s="112"/>
    </row>
    <row r="17" spans="1:14" x14ac:dyDescent="0.25">
      <c r="A17" s="83" t="s">
        <v>46</v>
      </c>
      <c r="B17" s="78" t="s">
        <v>21</v>
      </c>
      <c r="C17" s="124" t="s">
        <v>21</v>
      </c>
      <c r="D17" s="18">
        <v>13</v>
      </c>
      <c r="E17" s="18">
        <v>13</v>
      </c>
      <c r="F17" s="18"/>
      <c r="G17" s="12"/>
      <c r="H17" s="12"/>
      <c r="I17" s="12">
        <v>3</v>
      </c>
      <c r="J17" s="67"/>
      <c r="K17" s="211">
        <f>SUM(D17:D27)</f>
        <v>147</v>
      </c>
      <c r="L17" s="91"/>
    </row>
    <row r="18" spans="1:14" x14ac:dyDescent="0.25">
      <c r="A18" s="83" t="s">
        <v>47</v>
      </c>
      <c r="B18" s="118" t="s">
        <v>19</v>
      </c>
      <c r="C18" s="68" t="s">
        <v>158</v>
      </c>
      <c r="D18" s="18">
        <v>13</v>
      </c>
      <c r="E18" s="18">
        <v>13</v>
      </c>
      <c r="F18" s="18"/>
      <c r="G18" s="18"/>
      <c r="H18" s="12"/>
      <c r="I18" s="12"/>
      <c r="J18" s="66">
        <v>1</v>
      </c>
      <c r="K18" s="212"/>
      <c r="L18" s="87"/>
    </row>
    <row r="19" spans="1:14" ht="33.75" customHeight="1" x14ac:dyDescent="0.25">
      <c r="A19" s="83" t="s">
        <v>134</v>
      </c>
      <c r="B19" s="118" t="s">
        <v>159</v>
      </c>
      <c r="C19" s="68" t="s">
        <v>114</v>
      </c>
      <c r="D19" s="18">
        <v>13</v>
      </c>
      <c r="E19" s="18">
        <v>12</v>
      </c>
      <c r="F19" s="18">
        <v>1</v>
      </c>
      <c r="G19" s="12"/>
      <c r="H19" s="12"/>
      <c r="I19" s="12"/>
      <c r="J19" s="66">
        <v>4</v>
      </c>
      <c r="K19" s="212"/>
      <c r="L19" s="87"/>
    </row>
    <row r="20" spans="1:14" x14ac:dyDescent="0.25">
      <c r="A20" s="67" t="s">
        <v>49</v>
      </c>
      <c r="B20" s="118" t="s">
        <v>72</v>
      </c>
      <c r="C20" s="97" t="s">
        <v>38</v>
      </c>
      <c r="D20" s="83">
        <v>14</v>
      </c>
      <c r="E20" s="83">
        <v>14</v>
      </c>
      <c r="F20" s="98"/>
      <c r="G20" s="22"/>
      <c r="H20" s="41"/>
      <c r="I20" s="22"/>
      <c r="J20" s="22"/>
      <c r="K20" s="212"/>
      <c r="L20" s="96"/>
    </row>
    <row r="21" spans="1:14" x14ac:dyDescent="0.25">
      <c r="A21" s="83" t="s">
        <v>50</v>
      </c>
      <c r="B21" s="78" t="s">
        <v>48</v>
      </c>
      <c r="C21" s="97" t="s">
        <v>39</v>
      </c>
      <c r="D21" s="83">
        <v>14</v>
      </c>
      <c r="E21" s="83">
        <v>14</v>
      </c>
      <c r="F21" s="18"/>
      <c r="G21" s="99"/>
      <c r="H21" s="41"/>
      <c r="I21" s="13">
        <v>1</v>
      </c>
      <c r="J21" s="67"/>
      <c r="K21" s="212"/>
      <c r="L21" s="96"/>
    </row>
    <row r="22" spans="1:14" s="95" customFormat="1" x14ac:dyDescent="0.25">
      <c r="A22" s="12" t="s">
        <v>51</v>
      </c>
      <c r="B22" s="78" t="s">
        <v>12</v>
      </c>
      <c r="C22" s="92" t="s">
        <v>106</v>
      </c>
      <c r="D22" s="12">
        <v>15</v>
      </c>
      <c r="E22" s="12">
        <v>13</v>
      </c>
      <c r="F22" s="93">
        <v>2</v>
      </c>
      <c r="G22" s="16"/>
      <c r="H22" s="13"/>
      <c r="I22" s="94">
        <v>1</v>
      </c>
      <c r="J22" s="66">
        <v>2</v>
      </c>
      <c r="K22" s="212"/>
      <c r="L22" s="24"/>
    </row>
    <row r="23" spans="1:14" x14ac:dyDescent="0.25">
      <c r="A23" s="110" t="s">
        <v>52</v>
      </c>
      <c r="B23" s="78" t="s">
        <v>13</v>
      </c>
      <c r="C23" s="92" t="s">
        <v>106</v>
      </c>
      <c r="D23" s="12">
        <v>14</v>
      </c>
      <c r="E23" s="12">
        <v>14</v>
      </c>
      <c r="F23" s="18"/>
      <c r="G23" s="16"/>
      <c r="H23" s="18"/>
      <c r="I23" s="13"/>
      <c r="J23" s="67"/>
      <c r="K23" s="212"/>
      <c r="L23" s="96"/>
    </row>
    <row r="24" spans="1:14" x14ac:dyDescent="0.25">
      <c r="A24" s="12" t="s">
        <v>53</v>
      </c>
      <c r="B24" s="119" t="s">
        <v>110</v>
      </c>
      <c r="C24" s="64" t="s">
        <v>14</v>
      </c>
      <c r="D24" s="12">
        <v>12</v>
      </c>
      <c r="E24" s="12">
        <v>12</v>
      </c>
      <c r="F24" s="18"/>
      <c r="G24" s="16"/>
      <c r="H24" s="18"/>
      <c r="I24" s="13"/>
      <c r="J24" s="66">
        <v>3</v>
      </c>
      <c r="K24" s="212"/>
      <c r="L24" s="100"/>
    </row>
    <row r="25" spans="1:14" s="95" customFormat="1" x14ac:dyDescent="0.25">
      <c r="A25" s="12" t="s">
        <v>54</v>
      </c>
      <c r="B25" s="78" t="s">
        <v>15</v>
      </c>
      <c r="C25" s="64" t="s">
        <v>14</v>
      </c>
      <c r="D25" s="12">
        <v>13</v>
      </c>
      <c r="E25" s="12">
        <v>13</v>
      </c>
      <c r="F25" s="18"/>
      <c r="G25" s="16"/>
      <c r="H25" s="13"/>
      <c r="I25" s="13">
        <v>1</v>
      </c>
      <c r="J25" s="67"/>
      <c r="K25" s="212"/>
      <c r="L25" s="96"/>
    </row>
    <row r="26" spans="1:14" x14ac:dyDescent="0.25">
      <c r="A26" s="12" t="s">
        <v>55</v>
      </c>
      <c r="B26" s="78" t="s">
        <v>16</v>
      </c>
      <c r="C26" s="65" t="s">
        <v>17</v>
      </c>
      <c r="D26" s="12">
        <v>13</v>
      </c>
      <c r="E26" s="12">
        <v>13</v>
      </c>
      <c r="F26" s="18"/>
      <c r="G26" s="16"/>
      <c r="H26" s="18"/>
      <c r="I26" s="13">
        <v>1</v>
      </c>
      <c r="J26" s="66">
        <v>1</v>
      </c>
      <c r="K26" s="212"/>
      <c r="L26" s="100"/>
    </row>
    <row r="27" spans="1:14" x14ac:dyDescent="0.25">
      <c r="A27" s="12" t="s">
        <v>56</v>
      </c>
      <c r="B27" s="78" t="s">
        <v>18</v>
      </c>
      <c r="C27" s="65" t="s">
        <v>17</v>
      </c>
      <c r="D27" s="13">
        <v>13</v>
      </c>
      <c r="E27" s="13">
        <v>12</v>
      </c>
      <c r="F27" s="18">
        <v>1</v>
      </c>
      <c r="G27" s="17"/>
      <c r="H27" s="13"/>
      <c r="I27" s="13"/>
      <c r="J27" s="66">
        <v>2</v>
      </c>
      <c r="K27" s="213"/>
      <c r="L27" s="96"/>
    </row>
    <row r="28" spans="1:14" x14ac:dyDescent="0.25">
      <c r="A28" s="214" t="s">
        <v>34</v>
      </c>
      <c r="B28" s="215"/>
      <c r="C28" s="216"/>
      <c r="D28" s="39">
        <f>SUM(D6:D27)</f>
        <v>243</v>
      </c>
      <c r="E28" s="39">
        <f t="shared" ref="E28:K28" si="0">SUM(E6:E27)</f>
        <v>239</v>
      </c>
      <c r="F28" s="39">
        <f t="shared" si="0"/>
        <v>4</v>
      </c>
      <c r="G28" s="39">
        <f t="shared" si="0"/>
        <v>36</v>
      </c>
      <c r="H28" s="39">
        <f t="shared" si="0"/>
        <v>1</v>
      </c>
      <c r="I28" s="39">
        <f t="shared" si="0"/>
        <v>12</v>
      </c>
      <c r="J28" s="39">
        <f t="shared" si="0"/>
        <v>20</v>
      </c>
      <c r="K28" s="39">
        <f t="shared" si="0"/>
        <v>243</v>
      </c>
      <c r="L28" s="30"/>
      <c r="M28" s="69"/>
      <c r="N28" s="3"/>
    </row>
    <row r="29" spans="1:14" ht="15" customHeight="1" x14ac:dyDescent="0.25">
      <c r="A29" s="132" t="s">
        <v>70</v>
      </c>
      <c r="B29" s="133"/>
      <c r="C29" s="133"/>
      <c r="D29" s="133"/>
      <c r="E29" s="133"/>
      <c r="F29" s="133"/>
      <c r="G29" s="133"/>
      <c r="H29" s="133"/>
      <c r="I29" s="133"/>
      <c r="J29" s="133"/>
      <c r="K29" s="134"/>
      <c r="L29" s="30"/>
    </row>
    <row r="30" spans="1:14" s="108" customFormat="1" ht="23.25" customHeight="1" x14ac:dyDescent="0.25">
      <c r="A30" s="107" t="s">
        <v>22</v>
      </c>
      <c r="B30" s="128" t="s">
        <v>119</v>
      </c>
      <c r="C30" s="148" t="s">
        <v>123</v>
      </c>
      <c r="D30" s="7">
        <v>6</v>
      </c>
      <c r="E30" s="7">
        <v>5</v>
      </c>
      <c r="F30" s="7">
        <v>1</v>
      </c>
      <c r="G30" s="161">
        <v>3</v>
      </c>
      <c r="H30" s="7">
        <v>1</v>
      </c>
      <c r="I30" s="7"/>
      <c r="J30" s="109">
        <v>6</v>
      </c>
      <c r="K30" s="211">
        <f>SUM(D30:D36)</f>
        <v>45</v>
      </c>
      <c r="L30" s="126"/>
    </row>
    <row r="31" spans="1:14" ht="28.5" customHeight="1" x14ac:dyDescent="0.25">
      <c r="A31" s="106" t="s">
        <v>57</v>
      </c>
      <c r="B31" s="156"/>
      <c r="C31" s="167"/>
      <c r="D31" s="12">
        <v>4</v>
      </c>
      <c r="E31" s="12">
        <v>3</v>
      </c>
      <c r="F31" s="12">
        <v>1</v>
      </c>
      <c r="G31" s="180"/>
      <c r="H31" s="12">
        <v>1</v>
      </c>
      <c r="I31" s="74"/>
      <c r="J31" s="66">
        <v>3</v>
      </c>
      <c r="K31" s="212"/>
      <c r="L31" s="86"/>
    </row>
    <row r="32" spans="1:14" ht="38.25" x14ac:dyDescent="0.25">
      <c r="A32" s="15" t="s">
        <v>135</v>
      </c>
      <c r="B32" s="129"/>
      <c r="C32" s="149"/>
      <c r="D32" s="83">
        <v>1</v>
      </c>
      <c r="E32" s="83">
        <v>1</v>
      </c>
      <c r="F32" s="83"/>
      <c r="G32" s="162"/>
      <c r="H32" s="83"/>
      <c r="I32" s="84"/>
      <c r="J32" s="66">
        <v>1</v>
      </c>
      <c r="K32" s="212"/>
      <c r="L32" s="28"/>
    </row>
    <row r="33" spans="1:12" x14ac:dyDescent="0.25">
      <c r="A33" s="4" t="s">
        <v>87</v>
      </c>
      <c r="B33" s="18" t="s">
        <v>23</v>
      </c>
      <c r="C33" s="116" t="s">
        <v>106</v>
      </c>
      <c r="D33" s="13">
        <v>9</v>
      </c>
      <c r="E33" s="13">
        <v>9</v>
      </c>
      <c r="F33" s="13"/>
      <c r="G33" s="25">
        <v>3</v>
      </c>
      <c r="H33" s="13">
        <v>1</v>
      </c>
      <c r="I33" s="13"/>
      <c r="J33" s="66">
        <v>1</v>
      </c>
      <c r="K33" s="212"/>
      <c r="L33" s="86"/>
    </row>
    <row r="34" spans="1:12" ht="30" x14ac:dyDescent="0.25">
      <c r="A34" s="74" t="s">
        <v>88</v>
      </c>
      <c r="B34" s="18" t="s">
        <v>111</v>
      </c>
      <c r="C34" s="13" t="s">
        <v>113</v>
      </c>
      <c r="D34" s="18">
        <v>11</v>
      </c>
      <c r="E34" s="18">
        <v>11</v>
      </c>
      <c r="F34" s="18"/>
      <c r="G34" s="25">
        <v>1</v>
      </c>
      <c r="H34" s="12">
        <v>1</v>
      </c>
      <c r="I34" s="12"/>
      <c r="J34" s="66">
        <v>1</v>
      </c>
      <c r="K34" s="212"/>
      <c r="L34" s="91"/>
    </row>
    <row r="35" spans="1:12" x14ac:dyDescent="0.25">
      <c r="A35" s="4" t="s">
        <v>149</v>
      </c>
      <c r="B35" s="128" t="s">
        <v>136</v>
      </c>
      <c r="C35" s="157" t="s">
        <v>130</v>
      </c>
      <c r="D35" s="12">
        <v>13</v>
      </c>
      <c r="E35" s="12">
        <v>12</v>
      </c>
      <c r="F35" s="18">
        <v>1</v>
      </c>
      <c r="G35" s="130"/>
      <c r="H35" s="12">
        <v>2</v>
      </c>
      <c r="I35" s="12"/>
      <c r="J35" s="66">
        <v>5</v>
      </c>
      <c r="K35" s="212"/>
      <c r="L35" s="30"/>
    </row>
    <row r="36" spans="1:12" x14ac:dyDescent="0.25">
      <c r="A36" s="4" t="s">
        <v>155</v>
      </c>
      <c r="B36" s="129"/>
      <c r="C36" s="158"/>
      <c r="D36" s="70">
        <v>1</v>
      </c>
      <c r="E36" s="70">
        <v>1</v>
      </c>
      <c r="F36" s="77"/>
      <c r="G36" s="131"/>
      <c r="H36" s="70"/>
      <c r="I36" s="70"/>
      <c r="J36" s="66">
        <v>1</v>
      </c>
      <c r="K36" s="213"/>
      <c r="L36" s="30"/>
    </row>
    <row r="37" spans="1:12" x14ac:dyDescent="0.25">
      <c r="A37" s="5" t="s">
        <v>89</v>
      </c>
      <c r="B37" s="18" t="s">
        <v>60</v>
      </c>
      <c r="C37" s="18" t="s">
        <v>156</v>
      </c>
      <c r="D37" s="70">
        <v>10</v>
      </c>
      <c r="E37" s="70">
        <v>10</v>
      </c>
      <c r="F37" s="77"/>
      <c r="G37" s="25">
        <v>2</v>
      </c>
      <c r="H37" s="70">
        <v>1</v>
      </c>
      <c r="I37" s="70">
        <v>1</v>
      </c>
      <c r="J37" s="66">
        <v>5</v>
      </c>
      <c r="K37" s="166">
        <f>SUM(D37:D40)</f>
        <v>33</v>
      </c>
      <c r="L37" s="85"/>
    </row>
    <row r="38" spans="1:12" x14ac:dyDescent="0.25">
      <c r="A38" s="50" t="s">
        <v>90</v>
      </c>
      <c r="B38" s="128" t="s">
        <v>112</v>
      </c>
      <c r="C38" s="157" t="s">
        <v>161</v>
      </c>
      <c r="D38" s="18">
        <v>6</v>
      </c>
      <c r="E38" s="18">
        <v>6</v>
      </c>
      <c r="F38" s="76"/>
      <c r="G38" s="130"/>
      <c r="H38" s="18">
        <v>1</v>
      </c>
      <c r="I38" s="18"/>
      <c r="J38" s="66">
        <v>1</v>
      </c>
      <c r="K38" s="167"/>
      <c r="L38" s="91"/>
    </row>
    <row r="39" spans="1:12" x14ac:dyDescent="0.25">
      <c r="A39" s="14" t="s">
        <v>59</v>
      </c>
      <c r="B39" s="129"/>
      <c r="C39" s="158"/>
      <c r="D39" s="12">
        <v>7</v>
      </c>
      <c r="E39" s="12">
        <v>7</v>
      </c>
      <c r="F39" s="18"/>
      <c r="G39" s="131"/>
      <c r="H39" s="13">
        <v>2</v>
      </c>
      <c r="I39" s="13"/>
      <c r="J39" s="66">
        <v>5</v>
      </c>
      <c r="K39" s="167"/>
      <c r="L39" s="91"/>
    </row>
    <row r="40" spans="1:12" x14ac:dyDescent="0.25">
      <c r="A40" s="50" t="s">
        <v>58</v>
      </c>
      <c r="B40" s="18" t="s">
        <v>128</v>
      </c>
      <c r="C40" s="13" t="s">
        <v>161</v>
      </c>
      <c r="D40" s="12">
        <v>10</v>
      </c>
      <c r="E40" s="12">
        <v>8</v>
      </c>
      <c r="F40" s="18">
        <v>2</v>
      </c>
      <c r="G40" s="25">
        <v>4</v>
      </c>
      <c r="H40" s="12">
        <v>2</v>
      </c>
      <c r="I40" s="13">
        <v>1</v>
      </c>
      <c r="J40" s="66">
        <v>5</v>
      </c>
      <c r="K40" s="167"/>
      <c r="L40" s="91"/>
    </row>
    <row r="41" spans="1:12" x14ac:dyDescent="0.25">
      <c r="A41" s="168" t="s">
        <v>34</v>
      </c>
      <c r="B41" s="217"/>
      <c r="C41" s="218"/>
      <c r="D41" s="40">
        <f t="shared" ref="D41:K41" si="1">SUM(D30:D40)</f>
        <v>78</v>
      </c>
      <c r="E41" s="40">
        <f>SUM(E30:E40)</f>
        <v>73</v>
      </c>
      <c r="F41" s="40">
        <f>SUM(F30:F40)</f>
        <v>5</v>
      </c>
      <c r="G41" s="40">
        <f t="shared" si="1"/>
        <v>13</v>
      </c>
      <c r="H41" s="40">
        <f t="shared" si="1"/>
        <v>12</v>
      </c>
      <c r="I41" s="40">
        <f t="shared" si="1"/>
        <v>2</v>
      </c>
      <c r="J41" s="40">
        <f t="shared" si="1"/>
        <v>34</v>
      </c>
      <c r="K41" s="40">
        <f t="shared" si="1"/>
        <v>78</v>
      </c>
      <c r="L41" s="30"/>
    </row>
    <row r="42" spans="1:12" ht="15.75" x14ac:dyDescent="0.25">
      <c r="A42" s="219" t="s">
        <v>78</v>
      </c>
      <c r="B42" s="220"/>
      <c r="C42" s="220"/>
      <c r="D42" s="220"/>
      <c r="E42" s="220"/>
      <c r="F42" s="220"/>
      <c r="G42" s="220"/>
      <c r="H42" s="220"/>
      <c r="I42" s="220"/>
      <c r="J42" s="220"/>
      <c r="K42" s="221"/>
      <c r="L42" s="30"/>
    </row>
    <row r="43" spans="1:12" ht="15" customHeight="1" x14ac:dyDescent="0.25">
      <c r="A43" s="222" t="s">
        <v>71</v>
      </c>
      <c r="B43" s="223"/>
      <c r="C43" s="223"/>
      <c r="D43" s="223"/>
      <c r="E43" s="223"/>
      <c r="F43" s="223"/>
      <c r="G43" s="223"/>
      <c r="H43" s="223"/>
      <c r="I43" s="223"/>
      <c r="J43" s="223"/>
      <c r="K43" s="224"/>
      <c r="L43" s="64"/>
    </row>
    <row r="44" spans="1:12" s="88" customFormat="1" ht="25.5" customHeight="1" x14ac:dyDescent="0.25">
      <c r="A44" s="18" t="s">
        <v>61</v>
      </c>
      <c r="B44" s="102" t="s">
        <v>122</v>
      </c>
      <c r="C44" s="102" t="s">
        <v>40</v>
      </c>
      <c r="D44" s="67">
        <v>5</v>
      </c>
      <c r="E44" s="67">
        <v>2</v>
      </c>
      <c r="F44" s="67">
        <v>3</v>
      </c>
      <c r="G44" s="103">
        <v>3</v>
      </c>
      <c r="H44" s="67"/>
      <c r="I44" s="67"/>
      <c r="J44" s="71">
        <v>5</v>
      </c>
      <c r="K44" s="166">
        <f>SUM(D44:D48,D50,D51,D53)</f>
        <v>36</v>
      </c>
      <c r="L44" s="73"/>
    </row>
    <row r="45" spans="1:12" x14ac:dyDescent="0.25">
      <c r="A45" s="10" t="s">
        <v>62</v>
      </c>
      <c r="B45" s="128" t="s">
        <v>24</v>
      </c>
      <c r="C45" s="157" t="s">
        <v>73</v>
      </c>
      <c r="D45" s="7">
        <v>8</v>
      </c>
      <c r="E45" s="7">
        <v>5</v>
      </c>
      <c r="F45" s="10">
        <v>3</v>
      </c>
      <c r="G45" s="225"/>
      <c r="H45" s="7"/>
      <c r="I45" s="56"/>
      <c r="J45" s="59">
        <v>7</v>
      </c>
      <c r="K45" s="167"/>
      <c r="L45" s="30"/>
    </row>
    <row r="46" spans="1:12" x14ac:dyDescent="0.25">
      <c r="A46" s="4" t="s">
        <v>163</v>
      </c>
      <c r="B46" s="129"/>
      <c r="C46" s="158"/>
      <c r="D46" s="13">
        <v>2</v>
      </c>
      <c r="E46" s="13">
        <v>1</v>
      </c>
      <c r="F46" s="18">
        <v>1</v>
      </c>
      <c r="G46" s="226"/>
      <c r="H46" s="13"/>
      <c r="I46" s="75"/>
      <c r="J46" s="71">
        <v>2</v>
      </c>
      <c r="K46" s="167"/>
      <c r="L46" s="29"/>
    </row>
    <row r="47" spans="1:12" x14ac:dyDescent="0.25">
      <c r="A47" s="10" t="s">
        <v>92</v>
      </c>
      <c r="B47" s="115" t="s">
        <v>26</v>
      </c>
      <c r="C47" s="72" t="s">
        <v>73</v>
      </c>
      <c r="D47" s="10">
        <v>6</v>
      </c>
      <c r="E47" s="10">
        <v>5</v>
      </c>
      <c r="F47" s="10">
        <v>1</v>
      </c>
      <c r="G47" s="10"/>
      <c r="H47" s="10"/>
      <c r="I47" s="76">
        <v>1</v>
      </c>
      <c r="J47" s="59">
        <v>3</v>
      </c>
      <c r="K47" s="167"/>
      <c r="L47" s="86"/>
    </row>
    <row r="48" spans="1:12" ht="15" customHeight="1" x14ac:dyDescent="0.25">
      <c r="A48" s="11" t="s">
        <v>91</v>
      </c>
      <c r="B48" s="121" t="s">
        <v>25</v>
      </c>
      <c r="C48" s="122" t="s">
        <v>40</v>
      </c>
      <c r="D48" s="10">
        <v>12</v>
      </c>
      <c r="E48" s="10">
        <v>6</v>
      </c>
      <c r="F48" s="10">
        <v>6</v>
      </c>
      <c r="G48" s="120"/>
      <c r="H48" s="11"/>
      <c r="I48" s="12"/>
      <c r="J48" s="26">
        <v>11</v>
      </c>
      <c r="K48" s="167"/>
      <c r="L48" s="30"/>
    </row>
    <row r="49" spans="1:12" x14ac:dyDescent="0.25">
      <c r="A49" s="9" t="s">
        <v>93</v>
      </c>
      <c r="B49" s="128" t="s">
        <v>115</v>
      </c>
      <c r="C49" s="18" t="s">
        <v>131</v>
      </c>
      <c r="D49" s="20">
        <v>5</v>
      </c>
      <c r="E49" s="20">
        <v>4</v>
      </c>
      <c r="F49" s="9">
        <v>1</v>
      </c>
      <c r="G49" s="128"/>
      <c r="H49" s="20">
        <v>1</v>
      </c>
      <c r="I49" s="55">
        <v>1</v>
      </c>
      <c r="J49" s="26">
        <v>4</v>
      </c>
      <c r="K49" s="167"/>
      <c r="L49" s="86"/>
    </row>
    <row r="50" spans="1:12" x14ac:dyDescent="0.25">
      <c r="A50" s="9" t="s">
        <v>137</v>
      </c>
      <c r="B50" s="156"/>
      <c r="C50" s="18" t="s">
        <v>132</v>
      </c>
      <c r="D50" s="20">
        <v>1</v>
      </c>
      <c r="E50" s="20"/>
      <c r="F50" s="9">
        <v>1</v>
      </c>
      <c r="G50" s="156"/>
      <c r="H50" s="20"/>
      <c r="I50" s="55"/>
      <c r="J50" s="26">
        <v>1</v>
      </c>
      <c r="K50" s="167"/>
      <c r="L50" s="30"/>
    </row>
    <row r="51" spans="1:12" x14ac:dyDescent="0.25">
      <c r="A51" s="9" t="s">
        <v>138</v>
      </c>
      <c r="B51" s="129"/>
      <c r="C51" s="18" t="s">
        <v>131</v>
      </c>
      <c r="D51" s="20">
        <v>1</v>
      </c>
      <c r="E51" s="20">
        <v>1</v>
      </c>
      <c r="F51" s="9"/>
      <c r="G51" s="129"/>
      <c r="H51" s="20"/>
      <c r="I51" s="55"/>
      <c r="J51" s="26">
        <v>1</v>
      </c>
      <c r="K51" s="167"/>
      <c r="L51" s="30"/>
    </row>
    <row r="52" spans="1:12" x14ac:dyDescent="0.25">
      <c r="A52" s="10" t="s">
        <v>63</v>
      </c>
      <c r="B52" s="128" t="s">
        <v>27</v>
      </c>
      <c r="C52" s="157" t="s">
        <v>131</v>
      </c>
      <c r="D52" s="20">
        <v>7</v>
      </c>
      <c r="E52" s="20">
        <v>4</v>
      </c>
      <c r="F52" s="10">
        <v>3</v>
      </c>
      <c r="G52" s="161">
        <v>1</v>
      </c>
      <c r="H52" s="20"/>
      <c r="I52" s="55"/>
      <c r="J52" s="26">
        <v>7</v>
      </c>
      <c r="K52" s="167"/>
      <c r="L52" s="30"/>
    </row>
    <row r="53" spans="1:12" x14ac:dyDescent="0.25">
      <c r="A53" s="7" t="s">
        <v>94</v>
      </c>
      <c r="B53" s="129"/>
      <c r="C53" s="158"/>
      <c r="D53" s="20">
        <v>1</v>
      </c>
      <c r="E53" s="20">
        <v>1</v>
      </c>
      <c r="F53" s="9"/>
      <c r="G53" s="162"/>
      <c r="H53" s="20"/>
      <c r="I53" s="55"/>
      <c r="J53" s="26">
        <v>1</v>
      </c>
      <c r="K53" s="167"/>
      <c r="L53" s="30"/>
    </row>
    <row r="54" spans="1:12" x14ac:dyDescent="0.25">
      <c r="A54" s="7" t="s">
        <v>139</v>
      </c>
      <c r="B54" s="128" t="s">
        <v>116</v>
      </c>
      <c r="C54" s="13" t="s">
        <v>131</v>
      </c>
      <c r="D54" s="7">
        <v>1</v>
      </c>
      <c r="E54" s="7">
        <v>1</v>
      </c>
      <c r="F54" s="76"/>
      <c r="G54" s="157"/>
      <c r="H54" s="7"/>
      <c r="I54" s="13"/>
      <c r="J54" s="26">
        <v>1</v>
      </c>
      <c r="K54" s="149"/>
      <c r="L54" s="30"/>
    </row>
    <row r="55" spans="1:12" x14ac:dyDescent="0.25">
      <c r="A55" s="7" t="s">
        <v>95</v>
      </c>
      <c r="B55" s="129"/>
      <c r="C55" s="13" t="s">
        <v>132</v>
      </c>
      <c r="D55" s="7">
        <v>6</v>
      </c>
      <c r="E55" s="7">
        <v>5</v>
      </c>
      <c r="F55" s="18">
        <v>1</v>
      </c>
      <c r="G55" s="158"/>
      <c r="H55" s="7"/>
      <c r="I55" s="13"/>
      <c r="J55" s="26">
        <v>6</v>
      </c>
      <c r="K55" s="159">
        <f>SUM(D49,D52,D54:D60)</f>
        <v>38</v>
      </c>
      <c r="L55" s="30"/>
    </row>
    <row r="56" spans="1:12" x14ac:dyDescent="0.25">
      <c r="A56" s="56" t="s">
        <v>140</v>
      </c>
      <c r="B56" s="128" t="s">
        <v>28</v>
      </c>
      <c r="C56" s="157" t="s">
        <v>118</v>
      </c>
      <c r="D56" s="58">
        <v>2</v>
      </c>
      <c r="E56" s="58">
        <v>1</v>
      </c>
      <c r="F56" s="76">
        <v>1</v>
      </c>
      <c r="G56" s="161">
        <v>2</v>
      </c>
      <c r="H56" s="58"/>
      <c r="I56" s="56"/>
      <c r="J56" s="59">
        <v>2</v>
      </c>
      <c r="K56" s="160"/>
      <c r="L56" s="30"/>
    </row>
    <row r="57" spans="1:12" x14ac:dyDescent="0.25">
      <c r="A57" s="56" t="s">
        <v>96</v>
      </c>
      <c r="B57" s="129"/>
      <c r="C57" s="158"/>
      <c r="D57" s="7">
        <v>3</v>
      </c>
      <c r="E57" s="7">
        <v>2</v>
      </c>
      <c r="F57" s="10">
        <v>1</v>
      </c>
      <c r="G57" s="162"/>
      <c r="H57" s="7"/>
      <c r="I57" s="13"/>
      <c r="J57" s="26">
        <v>3</v>
      </c>
      <c r="K57" s="160"/>
      <c r="L57" s="30"/>
    </row>
    <row r="58" spans="1:12" x14ac:dyDescent="0.25">
      <c r="A58" s="18" t="s">
        <v>97</v>
      </c>
      <c r="B58" s="128" t="s">
        <v>117</v>
      </c>
      <c r="C58" s="157" t="s">
        <v>118</v>
      </c>
      <c r="D58" s="12">
        <v>6</v>
      </c>
      <c r="E58" s="12">
        <v>2</v>
      </c>
      <c r="F58" s="18">
        <v>4</v>
      </c>
      <c r="G58" s="163"/>
      <c r="H58" s="22"/>
      <c r="I58" s="13"/>
      <c r="J58" s="26">
        <v>6</v>
      </c>
      <c r="K58" s="160"/>
      <c r="L58" s="85"/>
    </row>
    <row r="59" spans="1:12" x14ac:dyDescent="0.25">
      <c r="A59" s="13" t="s">
        <v>98</v>
      </c>
      <c r="B59" s="156"/>
      <c r="C59" s="171"/>
      <c r="D59" s="13">
        <v>5</v>
      </c>
      <c r="E59" s="13">
        <v>2</v>
      </c>
      <c r="F59" s="18">
        <v>3</v>
      </c>
      <c r="G59" s="164"/>
      <c r="H59" s="22"/>
      <c r="I59" s="13"/>
      <c r="J59" s="26">
        <v>5</v>
      </c>
      <c r="K59" s="160"/>
      <c r="L59" s="30"/>
    </row>
    <row r="60" spans="1:12" x14ac:dyDescent="0.25">
      <c r="A60" s="18" t="s">
        <v>141</v>
      </c>
      <c r="B60" s="129"/>
      <c r="C60" s="158"/>
      <c r="D60" s="13">
        <v>3</v>
      </c>
      <c r="E60" s="13">
        <v>1</v>
      </c>
      <c r="F60" s="18">
        <v>2</v>
      </c>
      <c r="G60" s="165"/>
      <c r="H60" s="22"/>
      <c r="I60" s="13"/>
      <c r="J60" s="26">
        <v>3</v>
      </c>
      <c r="K60" s="160"/>
      <c r="L60" s="30"/>
    </row>
    <row r="61" spans="1:12" x14ac:dyDescent="0.25">
      <c r="A61" s="168" t="s">
        <v>34</v>
      </c>
      <c r="B61" s="169"/>
      <c r="C61" s="170"/>
      <c r="D61" s="40">
        <f t="shared" ref="D61:K61" si="2">SUM(D44:D60)</f>
        <v>74</v>
      </c>
      <c r="E61" s="40">
        <f t="shared" si="2"/>
        <v>43</v>
      </c>
      <c r="F61" s="40">
        <f>SUM(F44:F60)</f>
        <v>31</v>
      </c>
      <c r="G61" s="40">
        <f t="shared" si="2"/>
        <v>6</v>
      </c>
      <c r="H61" s="40">
        <f t="shared" si="2"/>
        <v>1</v>
      </c>
      <c r="I61" s="40">
        <f t="shared" si="2"/>
        <v>2</v>
      </c>
      <c r="J61" s="40">
        <f t="shared" si="2"/>
        <v>68</v>
      </c>
      <c r="K61" s="40">
        <f t="shared" si="2"/>
        <v>74</v>
      </c>
      <c r="L61" s="30"/>
    </row>
    <row r="62" spans="1:12" x14ac:dyDescent="0.25">
      <c r="A62" s="198" t="s">
        <v>29</v>
      </c>
      <c r="B62" s="199"/>
      <c r="C62" s="200"/>
      <c r="D62" s="33"/>
      <c r="E62" s="34"/>
      <c r="F62" s="52"/>
      <c r="G62" s="34"/>
      <c r="H62" s="50"/>
      <c r="I62" s="6"/>
      <c r="J62" s="32"/>
      <c r="K62" s="35"/>
      <c r="L62" s="30"/>
    </row>
    <row r="63" spans="1:12" ht="15.75" customHeight="1" x14ac:dyDescent="0.25">
      <c r="A63" s="201" t="s">
        <v>30</v>
      </c>
      <c r="B63" s="202"/>
      <c r="C63" s="202"/>
      <c r="D63" s="202"/>
      <c r="E63" s="202"/>
      <c r="F63" s="202"/>
      <c r="G63" s="202"/>
      <c r="H63" s="202"/>
      <c r="I63" s="202"/>
      <c r="J63" s="202"/>
      <c r="K63" s="203"/>
      <c r="L63" s="30"/>
    </row>
    <row r="64" spans="1:12" ht="15" customHeight="1" x14ac:dyDescent="0.25">
      <c r="A64" s="201" t="s">
        <v>71</v>
      </c>
      <c r="B64" s="202"/>
      <c r="C64" s="202"/>
      <c r="D64" s="202"/>
      <c r="E64" s="202"/>
      <c r="F64" s="202"/>
      <c r="G64" s="202"/>
      <c r="H64" s="202"/>
      <c r="I64" s="202"/>
      <c r="J64" s="202"/>
      <c r="K64" s="203"/>
      <c r="L64" s="30"/>
    </row>
    <row r="65" spans="1:12" x14ac:dyDescent="0.25">
      <c r="A65" s="13" t="s">
        <v>120</v>
      </c>
      <c r="B65" s="128" t="s">
        <v>124</v>
      </c>
      <c r="C65" s="177"/>
      <c r="D65" s="13">
        <v>2</v>
      </c>
      <c r="E65" s="13">
        <v>2</v>
      </c>
      <c r="F65" s="23"/>
      <c r="G65" s="23"/>
      <c r="H65" s="13"/>
      <c r="I65" s="18"/>
      <c r="J65" s="26">
        <v>2</v>
      </c>
      <c r="K65" s="204">
        <f>SUM(D65:D68)</f>
        <v>6</v>
      </c>
      <c r="L65" s="86"/>
    </row>
    <row r="66" spans="1:12" ht="15.75" customHeight="1" x14ac:dyDescent="0.25">
      <c r="A66" s="13" t="s">
        <v>142</v>
      </c>
      <c r="B66" s="156"/>
      <c r="C66" s="178"/>
      <c r="D66" s="13">
        <v>1</v>
      </c>
      <c r="E66" s="13">
        <v>1</v>
      </c>
      <c r="F66" s="23"/>
      <c r="G66" s="23"/>
      <c r="H66" s="13"/>
      <c r="I66" s="18"/>
      <c r="J66" s="26">
        <v>1</v>
      </c>
      <c r="K66" s="205"/>
      <c r="L66" s="30"/>
    </row>
    <row r="67" spans="1:12" x14ac:dyDescent="0.25">
      <c r="A67" s="13" t="s">
        <v>143</v>
      </c>
      <c r="B67" s="129"/>
      <c r="C67" s="179"/>
      <c r="D67" s="13">
        <v>1</v>
      </c>
      <c r="E67" s="13">
        <v>1</v>
      </c>
      <c r="F67" s="23"/>
      <c r="G67" s="23"/>
      <c r="H67" s="13"/>
      <c r="I67" s="18"/>
      <c r="J67" s="26">
        <v>1</v>
      </c>
      <c r="K67" s="205"/>
      <c r="L67" s="86"/>
    </row>
    <row r="68" spans="1:12" x14ac:dyDescent="0.25">
      <c r="A68" s="13" t="s">
        <v>99</v>
      </c>
      <c r="B68" s="207" t="s">
        <v>31</v>
      </c>
      <c r="C68" s="172"/>
      <c r="D68" s="12">
        <v>2</v>
      </c>
      <c r="E68" s="12">
        <v>2</v>
      </c>
      <c r="F68" s="12"/>
      <c r="G68" s="12"/>
      <c r="H68" s="12"/>
      <c r="I68" s="12"/>
      <c r="J68" s="26">
        <v>2</v>
      </c>
      <c r="K68" s="206"/>
      <c r="L68" s="30"/>
    </row>
    <row r="69" spans="1:12" x14ac:dyDescent="0.25">
      <c r="A69" s="53" t="s">
        <v>144</v>
      </c>
      <c r="B69" s="208"/>
      <c r="C69" s="173"/>
      <c r="D69" s="57">
        <v>2</v>
      </c>
      <c r="E69" s="57">
        <v>2</v>
      </c>
      <c r="F69" s="57"/>
      <c r="G69" s="57"/>
      <c r="H69" s="57"/>
      <c r="I69" s="53"/>
      <c r="J69" s="36">
        <v>2</v>
      </c>
      <c r="K69" s="175">
        <f>SUM(D69:D73)</f>
        <v>14</v>
      </c>
      <c r="L69" s="30"/>
    </row>
    <row r="70" spans="1:12" x14ac:dyDescent="0.25">
      <c r="A70" s="57" t="s">
        <v>145</v>
      </c>
      <c r="B70" s="209"/>
      <c r="C70" s="173"/>
      <c r="D70" s="57">
        <v>2</v>
      </c>
      <c r="E70" s="57">
        <v>2</v>
      </c>
      <c r="F70" s="57"/>
      <c r="G70" s="24"/>
      <c r="H70" s="57"/>
      <c r="I70" s="57"/>
      <c r="J70" s="36">
        <v>2</v>
      </c>
      <c r="K70" s="167"/>
      <c r="L70" s="30"/>
    </row>
    <row r="71" spans="1:12" x14ac:dyDescent="0.25">
      <c r="A71" s="13" t="s">
        <v>100</v>
      </c>
      <c r="B71" s="137" t="s">
        <v>32</v>
      </c>
      <c r="C71" s="173"/>
      <c r="D71" s="13">
        <v>3</v>
      </c>
      <c r="E71" s="13">
        <v>3</v>
      </c>
      <c r="F71" s="13"/>
      <c r="G71" s="24"/>
      <c r="H71" s="13"/>
      <c r="I71" s="13"/>
      <c r="J71" s="26">
        <v>3</v>
      </c>
      <c r="K71" s="167"/>
      <c r="L71" s="30"/>
    </row>
    <row r="72" spans="1:12" x14ac:dyDescent="0.25">
      <c r="A72" s="16" t="s">
        <v>101</v>
      </c>
      <c r="B72" s="176"/>
      <c r="C72" s="173"/>
      <c r="D72" s="13">
        <v>3</v>
      </c>
      <c r="E72" s="13">
        <v>3</v>
      </c>
      <c r="F72" s="13"/>
      <c r="G72" s="24"/>
      <c r="H72" s="13"/>
      <c r="I72" s="13"/>
      <c r="J72" s="26">
        <v>3</v>
      </c>
      <c r="K72" s="167"/>
      <c r="L72" s="30"/>
    </row>
    <row r="73" spans="1:12" x14ac:dyDescent="0.25">
      <c r="A73" s="17" t="s">
        <v>146</v>
      </c>
      <c r="B73" s="73" t="s">
        <v>33</v>
      </c>
      <c r="C73" s="174"/>
      <c r="D73" s="13">
        <v>4</v>
      </c>
      <c r="E73" s="13">
        <v>4</v>
      </c>
      <c r="F73" s="13"/>
      <c r="G73" s="24"/>
      <c r="H73" s="13"/>
      <c r="I73" s="13"/>
      <c r="J73" s="26">
        <v>4</v>
      </c>
      <c r="K73" s="149"/>
      <c r="L73" s="91"/>
    </row>
    <row r="74" spans="1:12" x14ac:dyDescent="0.25">
      <c r="A74" s="168" t="s">
        <v>34</v>
      </c>
      <c r="B74" s="169"/>
      <c r="C74" s="170"/>
      <c r="D74" s="40">
        <f>SUM(D65:D73)</f>
        <v>20</v>
      </c>
      <c r="E74" s="40">
        <f>SUM(E65:E73)</f>
        <v>20</v>
      </c>
      <c r="F74" s="43"/>
      <c r="G74" s="44"/>
      <c r="H74" s="44"/>
      <c r="I74" s="44"/>
      <c r="J74" s="45">
        <f>SUM(J65:J73)</f>
        <v>20</v>
      </c>
      <c r="K74" s="61">
        <f>SUM(K65:K73)</f>
        <v>20</v>
      </c>
      <c r="L74" s="30"/>
    </row>
    <row r="75" spans="1:12" ht="15" customHeight="1" x14ac:dyDescent="0.25">
      <c r="A75" s="184" t="s">
        <v>35</v>
      </c>
      <c r="B75" s="185"/>
      <c r="C75" s="185"/>
      <c r="D75" s="185"/>
      <c r="E75" s="185"/>
      <c r="F75" s="185"/>
      <c r="G75" s="185"/>
      <c r="H75" s="185"/>
      <c r="I75" s="185"/>
      <c r="J75" s="185"/>
      <c r="K75" s="186"/>
      <c r="L75" s="30"/>
    </row>
    <row r="76" spans="1:12" s="88" customFormat="1" x14ac:dyDescent="0.25">
      <c r="A76" s="74" t="s">
        <v>127</v>
      </c>
      <c r="B76" s="192"/>
      <c r="C76" s="193"/>
      <c r="D76" s="74">
        <v>1</v>
      </c>
      <c r="E76" s="74"/>
      <c r="F76" s="21">
        <v>1</v>
      </c>
      <c r="G76" s="74"/>
      <c r="H76" s="74"/>
      <c r="I76" s="74"/>
      <c r="J76" s="66">
        <v>1</v>
      </c>
      <c r="K76" s="166">
        <f>SUM(D76:D80)</f>
        <v>20</v>
      </c>
      <c r="L76" s="89"/>
    </row>
    <row r="77" spans="1:12" s="88" customFormat="1" x14ac:dyDescent="0.25">
      <c r="A77" s="74" t="s">
        <v>102</v>
      </c>
      <c r="B77" s="194"/>
      <c r="C77" s="195"/>
      <c r="D77" s="74">
        <v>2</v>
      </c>
      <c r="E77" s="74"/>
      <c r="F77" s="21">
        <v>2</v>
      </c>
      <c r="G77" s="74"/>
      <c r="H77" s="74"/>
      <c r="I77" s="74"/>
      <c r="J77" s="66">
        <v>2</v>
      </c>
      <c r="K77" s="190"/>
      <c r="L77" s="89"/>
    </row>
    <row r="78" spans="1:12" x14ac:dyDescent="0.25">
      <c r="A78" s="14" t="s">
        <v>103</v>
      </c>
      <c r="B78" s="194"/>
      <c r="C78" s="195"/>
      <c r="D78" s="18">
        <v>9</v>
      </c>
      <c r="E78" s="54"/>
      <c r="F78" s="21">
        <v>9</v>
      </c>
      <c r="G78" s="13"/>
      <c r="H78" s="12"/>
      <c r="I78" s="12"/>
      <c r="J78" s="26">
        <v>9</v>
      </c>
      <c r="K78" s="190"/>
      <c r="L78" s="86"/>
    </row>
    <row r="79" spans="1:12" x14ac:dyDescent="0.25">
      <c r="A79" s="15" t="s">
        <v>104</v>
      </c>
      <c r="B79" s="194"/>
      <c r="C79" s="195"/>
      <c r="D79" s="12">
        <v>2</v>
      </c>
      <c r="E79" s="54"/>
      <c r="F79" s="21">
        <v>2</v>
      </c>
      <c r="G79" s="13"/>
      <c r="H79" s="12"/>
      <c r="I79" s="12"/>
      <c r="J79" s="26">
        <v>2</v>
      </c>
      <c r="K79" s="190"/>
      <c r="L79" s="30"/>
    </row>
    <row r="80" spans="1:12" x14ac:dyDescent="0.25">
      <c r="A80" s="15" t="s">
        <v>105</v>
      </c>
      <c r="B80" s="194"/>
      <c r="C80" s="195"/>
      <c r="D80" s="18">
        <v>6</v>
      </c>
      <c r="E80" s="13"/>
      <c r="F80" s="21">
        <v>6</v>
      </c>
      <c r="G80" s="13"/>
      <c r="H80" s="18"/>
      <c r="I80" s="18"/>
      <c r="J80" s="26">
        <v>6</v>
      </c>
      <c r="K80" s="191"/>
      <c r="L80" s="86"/>
    </row>
    <row r="81" spans="1:12" x14ac:dyDescent="0.25">
      <c r="A81" s="15" t="s">
        <v>64</v>
      </c>
      <c r="B81" s="194"/>
      <c r="C81" s="195"/>
      <c r="D81" s="13">
        <v>13</v>
      </c>
      <c r="E81" s="13"/>
      <c r="F81" s="21">
        <v>13</v>
      </c>
      <c r="G81" s="13"/>
      <c r="H81" s="13"/>
      <c r="I81" s="13"/>
      <c r="J81" s="66">
        <v>13</v>
      </c>
      <c r="K81" s="175">
        <f>SUM(D80:D86)</f>
        <v>90</v>
      </c>
      <c r="L81" s="86"/>
    </row>
    <row r="82" spans="1:12" x14ac:dyDescent="0.25">
      <c r="A82" s="15" t="s">
        <v>65</v>
      </c>
      <c r="B82" s="194"/>
      <c r="C82" s="195"/>
      <c r="D82" s="12">
        <v>14</v>
      </c>
      <c r="E82" s="13"/>
      <c r="F82" s="21">
        <v>14</v>
      </c>
      <c r="G82" s="13"/>
      <c r="H82" s="13"/>
      <c r="I82" s="13"/>
      <c r="J82" s="26">
        <v>14</v>
      </c>
      <c r="K82" s="167"/>
      <c r="L82" s="91"/>
    </row>
    <row r="83" spans="1:12" x14ac:dyDescent="0.25">
      <c r="A83" s="15" t="s">
        <v>66</v>
      </c>
      <c r="B83" s="194"/>
      <c r="C83" s="195"/>
      <c r="D83" s="18">
        <v>14</v>
      </c>
      <c r="E83" s="13"/>
      <c r="F83" s="21">
        <v>14</v>
      </c>
      <c r="G83" s="13"/>
      <c r="H83" s="13"/>
      <c r="I83" s="13"/>
      <c r="J83" s="37">
        <v>14</v>
      </c>
      <c r="K83" s="167"/>
      <c r="L83" s="86"/>
    </row>
    <row r="84" spans="1:12" x14ac:dyDescent="0.25">
      <c r="A84" s="15" t="s">
        <v>67</v>
      </c>
      <c r="B84" s="194"/>
      <c r="C84" s="195"/>
      <c r="D84" s="18">
        <v>16</v>
      </c>
      <c r="E84" s="13"/>
      <c r="F84" s="21">
        <v>16</v>
      </c>
      <c r="G84" s="13"/>
      <c r="H84" s="13"/>
      <c r="I84" s="13"/>
      <c r="J84" s="26">
        <v>16</v>
      </c>
      <c r="K84" s="167"/>
      <c r="L84" s="86"/>
    </row>
    <row r="85" spans="1:12" x14ac:dyDescent="0.25">
      <c r="A85" s="19" t="s">
        <v>68</v>
      </c>
      <c r="B85" s="194"/>
      <c r="C85" s="195"/>
      <c r="D85" s="13">
        <v>14</v>
      </c>
      <c r="E85" s="13"/>
      <c r="F85" s="21">
        <v>14</v>
      </c>
      <c r="G85" s="13"/>
      <c r="H85" s="13"/>
      <c r="I85" s="13"/>
      <c r="J85" s="26">
        <v>14</v>
      </c>
      <c r="K85" s="167"/>
      <c r="L85" s="30"/>
    </row>
    <row r="86" spans="1:12" x14ac:dyDescent="0.25">
      <c r="A86" s="15" t="s">
        <v>147</v>
      </c>
      <c r="B86" s="196"/>
      <c r="C86" s="197"/>
      <c r="D86" s="12">
        <v>13</v>
      </c>
      <c r="E86" s="13"/>
      <c r="F86" s="21">
        <v>13</v>
      </c>
      <c r="G86" s="13"/>
      <c r="H86" s="13"/>
      <c r="I86" s="13"/>
      <c r="J86" s="26">
        <v>13</v>
      </c>
      <c r="K86" s="149"/>
      <c r="L86" s="85"/>
    </row>
    <row r="87" spans="1:12" x14ac:dyDescent="0.25">
      <c r="A87" s="187" t="s">
        <v>86</v>
      </c>
      <c r="B87" s="188"/>
      <c r="C87" s="189"/>
      <c r="D87" s="46">
        <f>SUM(D76:D86)</f>
        <v>104</v>
      </c>
      <c r="E87" s="46"/>
      <c r="F87" s="46">
        <f>SUM(F76:F86)</f>
        <v>104</v>
      </c>
      <c r="G87" s="47"/>
      <c r="H87" s="48"/>
      <c r="I87" s="49"/>
      <c r="J87" s="45">
        <f>SUM(J76:J86)</f>
        <v>104</v>
      </c>
      <c r="K87" s="42">
        <f>SUM(K76:K86)</f>
        <v>110</v>
      </c>
      <c r="L87" s="30"/>
    </row>
    <row r="88" spans="1:12" ht="15.75" x14ac:dyDescent="0.25">
      <c r="A88" s="181" t="s">
        <v>36</v>
      </c>
      <c r="B88" s="182"/>
      <c r="C88" s="183"/>
      <c r="D88" s="38">
        <f t="shared" ref="D88:J88" si="3">SUM(D28+D41+D61+D74+D87)</f>
        <v>519</v>
      </c>
      <c r="E88" s="38">
        <f t="shared" si="3"/>
        <v>375</v>
      </c>
      <c r="F88" s="38">
        <f>SUM(F28+F41+F61+F74+F87)</f>
        <v>144</v>
      </c>
      <c r="G88" s="38">
        <f t="shared" si="3"/>
        <v>55</v>
      </c>
      <c r="H88" s="38">
        <f t="shared" si="3"/>
        <v>14</v>
      </c>
      <c r="I88" s="38">
        <f t="shared" si="3"/>
        <v>16</v>
      </c>
      <c r="J88" s="38">
        <f t="shared" si="3"/>
        <v>246</v>
      </c>
      <c r="K88" s="27"/>
      <c r="L88" s="30"/>
    </row>
    <row r="89" spans="1:12" x14ac:dyDescent="0.25">
      <c r="I89" s="1"/>
      <c r="J89" s="2"/>
      <c r="K89" s="8"/>
    </row>
    <row r="90" spans="1:12" x14ac:dyDescent="0.25">
      <c r="A90" s="210" t="s">
        <v>160</v>
      </c>
      <c r="B90" s="210"/>
      <c r="C90" s="210"/>
      <c r="D90" s="210"/>
      <c r="E90" s="210"/>
      <c r="F90" s="210"/>
      <c r="G90" s="210"/>
      <c r="H90" s="210"/>
      <c r="I90" s="210"/>
      <c r="J90" s="210"/>
      <c r="K90" s="210"/>
      <c r="L90" s="82"/>
    </row>
    <row r="91" spans="1:12" x14ac:dyDescent="0.25">
      <c r="G91">
        <f>SUM(E74,F87)</f>
        <v>124</v>
      </c>
    </row>
  </sheetData>
  <mergeCells count="67">
    <mergeCell ref="A90:K90"/>
    <mergeCell ref="K6:K16"/>
    <mergeCell ref="C38:C39"/>
    <mergeCell ref="G49:G51"/>
    <mergeCell ref="K17:K27"/>
    <mergeCell ref="A28:C28"/>
    <mergeCell ref="A41:C41"/>
    <mergeCell ref="A42:K42"/>
    <mergeCell ref="A43:K43"/>
    <mergeCell ref="K44:K54"/>
    <mergeCell ref="B45:B46"/>
    <mergeCell ref="C45:C46"/>
    <mergeCell ref="G45:G46"/>
    <mergeCell ref="G52:G53"/>
    <mergeCell ref="C30:C32"/>
    <mergeCell ref="K30:K36"/>
    <mergeCell ref="G30:G32"/>
    <mergeCell ref="G35:G36"/>
    <mergeCell ref="B35:B36"/>
    <mergeCell ref="C35:C36"/>
    <mergeCell ref="A88:C88"/>
    <mergeCell ref="A74:C74"/>
    <mergeCell ref="A75:K75"/>
    <mergeCell ref="K81:K86"/>
    <mergeCell ref="A87:C87"/>
    <mergeCell ref="K76:K80"/>
    <mergeCell ref="B76:C86"/>
    <mergeCell ref="A62:C62"/>
    <mergeCell ref="A63:K63"/>
    <mergeCell ref="A64:K64"/>
    <mergeCell ref="K65:K68"/>
    <mergeCell ref="B68:B70"/>
    <mergeCell ref="C68:C73"/>
    <mergeCell ref="K69:K73"/>
    <mergeCell ref="B71:B72"/>
    <mergeCell ref="B65:B67"/>
    <mergeCell ref="C65:C67"/>
    <mergeCell ref="A61:C61"/>
    <mergeCell ref="B49:B51"/>
    <mergeCell ref="B56:B57"/>
    <mergeCell ref="B58:B60"/>
    <mergeCell ref="C58:C60"/>
    <mergeCell ref="B54:B55"/>
    <mergeCell ref="B52:B53"/>
    <mergeCell ref="C52:C53"/>
    <mergeCell ref="C56:C57"/>
    <mergeCell ref="G54:G55"/>
    <mergeCell ref="K55:K60"/>
    <mergeCell ref="G56:G57"/>
    <mergeCell ref="G58:G60"/>
    <mergeCell ref="K37:K40"/>
    <mergeCell ref="B38:B39"/>
    <mergeCell ref="G38:G39"/>
    <mergeCell ref="A29:K29"/>
    <mergeCell ref="A1:L1"/>
    <mergeCell ref="A2:A3"/>
    <mergeCell ref="B2:B3"/>
    <mergeCell ref="C2:C3"/>
    <mergeCell ref="D2:F2"/>
    <mergeCell ref="G2:G3"/>
    <mergeCell ref="H2:H3"/>
    <mergeCell ref="I2:I3"/>
    <mergeCell ref="J2:J3"/>
    <mergeCell ref="L2:L3"/>
    <mergeCell ref="A4:K4"/>
    <mergeCell ref="A5:K5"/>
    <mergeCell ref="B30:B32"/>
  </mergeCells>
  <pageMargins left="0.7" right="0.7" top="0.75" bottom="0.75" header="0.3" footer="0.3"/>
  <pageSetup paperSize="9" scale="4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2026-08-28T05:50:59Z</cp:lastPrinted>
  <dcterms:created xsi:type="dcterms:W3CDTF">2006-09-28T05:33:00Z</dcterms:created>
  <dcterms:modified xsi:type="dcterms:W3CDTF">2026-10-01T10:41:48Z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9C2D5AC1DE18463E8F3472F4D7551754_12</vt:lpwstr>
  </property>
  <property fmtid="{D5CDD505-2E9C-101B-9397-08002B2CF9AE}" pid="3" name="KSOProductBuildVer">
    <vt:lpwstr>1049-12.2.0.19307</vt:lpwstr>
  </property>
</Properties>
</file>